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 l="1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<sst xmlns="http://schemas.openxmlformats.org/spreadsheetml/2006/main" count="206" uniqueCount="204">
  <si>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</si>
  <si>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</si>
  <si>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</si>
  <si>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</si>
  <si>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</si>
  <si>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</si>
  <si>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</si>
  <si>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</si>
  <si>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</si>
  <si>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</si>
  <si>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</si>
  <si>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</si>
  <si>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</si>
  <si>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</si>
  <si>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</si>
  <si>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</si>
  <si>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</si>
  <si>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</si>
  <si>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</si>
  <si>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</si>
  <si>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</si>
  <si>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</si>
  <si>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</si>
  <si>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</si>
  <si>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</si>
  <si>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</si>
  <si>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</si>
  <si>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</si>
  <si>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</si>
  <si>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</si>
  <si>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</si>
  <si>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</si>
  <si>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</si>
  <si>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</si>
  <si>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</si>
  <si>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</si>
  <si>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</si>
  <si>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</si>
  <si>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</si>
  <si>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</si>
  <si>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</si>
  <si>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</si>
  <si>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</si>
  <si>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</si>
  <si>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</si>
  <si>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</si>
  <si>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</si>
  <si>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</si>
  <si>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</si>
  <si>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</si>
  <si>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</si>
  <si>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</si>
  <si>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</si>
  <si>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</si>
  <si>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</si>
  <si>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</si>
  <si>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</si>
  <si>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</si>
  <si>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</si>
  <si>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</si>
  <si>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</si>
  <si>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</si>
  <si>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</si>
  <si>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</si>
  <si>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</si>
  <si>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</si>
  <si>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</si>
  <si>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</si>
  <si>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</si>
  <si>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</si>
  <si>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</si>
  <si>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</si>
  <si>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</si>
  <si>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</si>
  <si>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</si>
  <si>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</si>
  <si>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</si>
  <si>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</si>
  <si>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</si>
  <si>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</si>
  <si>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</si>
  <si>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</si>
  <si>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</si>
  <si>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</si>
  <si>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</si>
  <si>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</si>
  <si>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</si>
  <si>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</si>
  <si>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</si>
  <si>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</si>
  <si>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</si>
  <si>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</si>
  <si>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</si>
  <si>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</si>
  <si>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</si>
  <si>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</si>
  <si>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</si>
  <si>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</si>
  <si>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</si>
  <si>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</si>
  <si>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</si>
  <si>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</si>
  <si>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</si>
  <si>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</si>
  <si>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</si>
  <si>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</si>
  <si>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</si>
  <si>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</si>
  <si>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</si>
  <si>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</si>
  <si>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</si>
  <si>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</si>
  <si>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</si>
  <si>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</si>
  <si>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</si>
  <si>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</si>
  <si>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</si>
  <si>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</si>
  <si>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</si>
  <si>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</si>
  <si>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</si>
  <si>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</si>
  <si>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</si>
  <si>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</si>
  <si>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</si>
  <si>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</si>
  <si>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</si>
  <si>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</si>
  <si>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</si>
  <si>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</si>
  <si>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</si>
  <si>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</si>
  <si>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</si>
  <si>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</si>
  <si>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</si>
  <si>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</si>
  <si>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</si>
  <si>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</si>
  <si>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</si>
  <si>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</si>
  <si>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</si>
  <si>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</si>
  <si>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</si>
  <si>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</si>
  <si>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</si>
  <si>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</si>
  <si>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</si>
  <si>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</si>
  <si>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</si>
  <si>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</si>
  <si>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</si>
  <si>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</si>
  <si>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</si>
  <si>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</si>
  <si>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</si>
  <si>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</si>
  <si>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</si>
  <si>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</si>
  <si>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</si>
  <si>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</si>
  <si>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</si>
  <si>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</si>
  <si>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</si>
  <si>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</si>
  <si>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</si>
  <si>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</si>
  <si>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</si>
  <si>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</si>
  <si>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</si>
  <si>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</si>
  <si>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</si>
  <si>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</si>
  <si>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</si>
  <si>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</si>
  <si>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</si>
  <si>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</si>
  <si>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</si>
  <si>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</si>
  <si>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</si>
  <si>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</si>
  <si>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</si>
  <si>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</si>
  <si>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</si>
  <si>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</si>
  <si>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</si>
  <si>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</si>
  <si>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</si>
  <si>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</si>
  <si>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</si>
  <si>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</si>
  <si>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</si>
  <si>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</si>
  <si>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</si>
  <si>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</si>
  <si>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</si>
  <si>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</si>
  <si>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</si>
  <si>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</si>
  <si>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</si>
  <si>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</si>
  <si>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</si>
  <si>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</si>
  <si>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VEGETABLE OIL INDUSTRIES</t>
  </si>
  <si>
    <t>مصانع الزيوت النباتية الأردنية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</si>
</sst>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78" sqref="H7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141141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2.15</v>
      </c>
      <c r="F6" s="13">
        <v>2.4300000000000002</v>
      </c>
      <c r="G6" s="13">
        <v>2.84</v>
      </c>
      <c r="H6" s="13">
        <v>1.35</v>
      </c>
      <c r="I6" s="4" t="s">
        <v>139</v>
      </c>
    </row>
    <row r="7" spans="4:9" ht="20.100000000000001" customHeight="1">
      <c r="D7" s="10" t="s">
        <v>126</v>
      </c>
      <c r="E7" s="14">
        <v>1451292.78</v>
      </c>
      <c r="F7" s="14">
        <v>107642.12</v>
      </c>
      <c r="G7" s="14">
        <v>1777874.05</v>
      </c>
      <c r="H7" s="14">
        <v>171277.35</v>
      </c>
      <c r="I7" s="4" t="s">
        <v>140</v>
      </c>
    </row>
    <row r="8" spans="4:9" ht="20.100000000000001" customHeight="1">
      <c r="D8" s="10" t="s">
        <v>25</v>
      </c>
      <c r="E8" s="14">
        <v>965420</v>
      </c>
      <c r="F8" s="14">
        <v>51432</v>
      </c>
      <c r="G8" s="14">
        <v>770254</v>
      </c>
      <c r="H8" s="14">
        <v>103356</v>
      </c>
      <c r="I8" s="4" t="s">
        <v>1</v>
      </c>
    </row>
    <row r="9" spans="4:9" ht="20.100000000000001" customHeight="1">
      <c r="D9" s="10" t="s">
        <v>26</v>
      </c>
      <c r="E9" s="14">
        <v>192</v>
      </c>
      <c r="F9" s="14">
        <v>20</v>
      </c>
      <c r="G9" s="14">
        <v>339</v>
      </c>
      <c r="H9" s="14">
        <v>430</v>
      </c>
      <c r="I9" s="4" t="s">
        <v>2</v>
      </c>
    </row>
    <row r="10" spans="4:9" ht="20.100000000000001" customHeight="1">
      <c r="D10" s="10" t="s">
        <v>27</v>
      </c>
      <c r="E10" s="14">
        <v>4000000</v>
      </c>
      <c r="F10" s="14">
        <v>3000000</v>
      </c>
      <c r="G10" s="14">
        <v>3000000</v>
      </c>
      <c r="H10" s="14">
        <v>3000000</v>
      </c>
      <c r="I10" s="4" t="s">
        <v>24</v>
      </c>
    </row>
    <row r="11" spans="4:9" ht="20.100000000000001" customHeight="1">
      <c r="D11" s="10" t="s">
        <v>127</v>
      </c>
      <c r="E11" s="14">
        <v>8600000</v>
      </c>
      <c r="F11" s="14">
        <v>7290000</v>
      </c>
      <c r="G11" s="14">
        <v>8520000</v>
      </c>
      <c r="H11" s="14">
        <v>4050000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755101</v>
      </c>
      <c r="F16" s="56">
        <v>82113</v>
      </c>
      <c r="G16" s="56">
        <v>188596</v>
      </c>
      <c r="H16" s="56">
        <v>44521</v>
      </c>
      <c r="I16" s="3" t="s">
        <v>58</v>
      </c>
    </row>
    <row r="17" spans="4:9" ht="20.100000000000001" customHeight="1">
      <c r="D17" s="10" t="s">
        <v>128</v>
      </c>
      <c r="E17" s="57">
        <v>5208400</v>
      </c>
      <c r="F17" s="57">
        <v>7331131</v>
      </c>
      <c r="G17" s="57">
        <v>3705161</v>
      </c>
      <c r="H17" s="57">
        <v>9449449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5186472</v>
      </c>
      <c r="H19" s="57">
        <v>88366</v>
      </c>
      <c r="I19" s="4" t="s">
        <v>169</v>
      </c>
    </row>
    <row r="20" spans="4:9" ht="20.100000000000001" customHeight="1">
      <c r="D20" s="19" t="s">
        <v>180</v>
      </c>
      <c r="E20" s="57">
        <v>75101</v>
      </c>
      <c r="F20" s="57">
        <v>167205</v>
      </c>
      <c r="G20" s="57">
        <v>281828</v>
      </c>
      <c r="H20" s="57">
        <v>273878</v>
      </c>
      <c r="I20" s="4" t="s">
        <v>170</v>
      </c>
    </row>
    <row r="21" spans="4:9" ht="20.100000000000001" customHeight="1">
      <c r="D21" s="19" t="s">
        <v>181</v>
      </c>
      <c r="E21" s="57">
        <v>1982921</v>
      </c>
      <c r="F21" s="57">
        <v>3532370</v>
      </c>
      <c r="G21" s="57">
        <v>2529221</v>
      </c>
      <c r="H21" s="57">
        <v>3059033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206063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8076934</v>
      </c>
      <c r="F23" s="57">
        <v>11245254</v>
      </c>
      <c r="G23" s="57">
        <v>12550782</v>
      </c>
      <c r="H23" s="57">
        <v>13311164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613082</v>
      </c>
      <c r="H24" s="57">
        <v>682598</v>
      </c>
      <c r="I24" s="4" t="s">
        <v>82</v>
      </c>
    </row>
    <row r="25" spans="4:9" ht="20.100000000000001" customHeight="1">
      <c r="D25" s="10" t="s">
        <v>158</v>
      </c>
      <c r="E25" s="57">
        <v>1467510</v>
      </c>
      <c r="F25" s="57">
        <v>1581147</v>
      </c>
      <c r="G25" s="57">
        <v>1741057</v>
      </c>
      <c r="H25" s="57">
        <v>1891552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1467510</v>
      </c>
      <c r="F28" s="57">
        <v>1581147</v>
      </c>
      <c r="G28" s="57">
        <v>1741057</v>
      </c>
      <c r="H28" s="57">
        <v>1891552</v>
      </c>
      <c r="I28" s="4" t="s">
        <v>175</v>
      </c>
    </row>
    <row r="29" spans="4:9" ht="20.100000000000001" customHeight="1">
      <c r="D29" s="10" t="s">
        <v>72</v>
      </c>
      <c r="E29" s="57">
        <v>507701</v>
      </c>
      <c r="F29" s="57">
        <v>606777</v>
      </c>
      <c r="G29" s="57">
        <v>0</v>
      </c>
      <c r="H29" s="57">
        <v>88366</v>
      </c>
      <c r="I29" s="4" t="s">
        <v>176</v>
      </c>
    </row>
    <row r="30" spans="4:9" ht="20.100000000000001" customHeight="1">
      <c r="D30" s="21" t="s">
        <v>29</v>
      </c>
      <c r="E30" s="58">
        <v>10052145</v>
      </c>
      <c r="F30" s="58">
        <v>13433178</v>
      </c>
      <c r="G30" s="58">
        <v>14904921</v>
      </c>
      <c r="H30" s="58">
        <v>15973680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313609</v>
      </c>
      <c r="F35" s="56">
        <v>725819</v>
      </c>
      <c r="G35" s="56">
        <v>858280</v>
      </c>
      <c r="H35" s="56">
        <v>612045</v>
      </c>
      <c r="I35" s="3" t="s">
        <v>150</v>
      </c>
    </row>
    <row r="36" spans="4:9" ht="20.100000000000001" customHeight="1">
      <c r="D36" s="10" t="s">
        <v>101</v>
      </c>
      <c r="E36" s="57">
        <v>4577517</v>
      </c>
      <c r="F36" s="57">
        <v>8246221</v>
      </c>
      <c r="G36" s="57">
        <v>8856521</v>
      </c>
      <c r="H36" s="57">
        <v>9555393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5061743</v>
      </c>
      <c r="F39" s="57">
        <v>9251154</v>
      </c>
      <c r="G39" s="57">
        <v>10008854</v>
      </c>
      <c r="H39" s="57">
        <v>10776710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5061743</v>
      </c>
      <c r="F43" s="58">
        <v>9251154</v>
      </c>
      <c r="G43" s="58">
        <v>10008854</v>
      </c>
      <c r="H43" s="58">
        <v>10776710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4000000</v>
      </c>
      <c r="F46" s="56">
        <v>3000000</v>
      </c>
      <c r="G46" s="56">
        <v>3000000</v>
      </c>
      <c r="H46" s="56">
        <v>3000000</v>
      </c>
      <c r="I46" s="3" t="s">
        <v>5</v>
      </c>
    </row>
    <row r="47" spans="4:9" ht="20.100000000000001" customHeight="1">
      <c r="D47" s="10" t="s">
        <v>31</v>
      </c>
      <c r="E47" s="57">
        <v>4000000</v>
      </c>
      <c r="F47" s="57">
        <v>3000000</v>
      </c>
      <c r="G47" s="57">
        <v>3000000</v>
      </c>
      <c r="H47" s="57">
        <v>3000000</v>
      </c>
      <c r="I47" s="4" t="s">
        <v>6</v>
      </c>
    </row>
    <row r="48" spans="4:9" ht="20.100000000000001" customHeight="1">
      <c r="D48" s="10" t="s">
        <v>130</v>
      </c>
      <c r="E48" s="57">
        <v>4000000</v>
      </c>
      <c r="F48" s="57">
        <v>3000000</v>
      </c>
      <c r="G48" s="57">
        <v>3000000</v>
      </c>
      <c r="H48" s="57">
        <v>3000000</v>
      </c>
      <c r="I48" s="4" t="s">
        <v>7</v>
      </c>
    </row>
    <row r="49" spans="4:9" ht="20.100000000000001" customHeight="1">
      <c r="D49" s="10" t="s">
        <v>73</v>
      </c>
      <c r="E49" s="57">
        <v>795250</v>
      </c>
      <c r="F49" s="57">
        <v>795250</v>
      </c>
      <c r="G49" s="57">
        <v>795250</v>
      </c>
      <c r="H49" s="57">
        <v>795250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200957</v>
      </c>
      <c r="G51" s="57">
        <v>109448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1997895</v>
      </c>
      <c r="F52" s="57">
        <v>1001737</v>
      </c>
      <c r="G52" s="57">
        <v>1001737</v>
      </c>
      <c r="H52" s="57">
        <v>1001737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300000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-1802743</v>
      </c>
      <c r="F58" s="57">
        <v>-815920</v>
      </c>
      <c r="G58" s="57">
        <v>-10368</v>
      </c>
      <c r="H58" s="57">
        <v>99983</v>
      </c>
      <c r="I58" s="4" t="s">
        <v>155</v>
      </c>
    </row>
    <row r="59" spans="4:9" ht="20.100000000000001" customHeight="1">
      <c r="D59" s="10" t="s">
        <v>38</v>
      </c>
      <c r="E59" s="57">
        <v>4990402</v>
      </c>
      <c r="F59" s="57">
        <v>4182024</v>
      </c>
      <c r="G59" s="57">
        <v>4896067</v>
      </c>
      <c r="H59" s="57">
        <v>5196970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10052145</v>
      </c>
      <c r="F61" s="58">
        <v>13433178</v>
      </c>
      <c r="G61" s="58">
        <v>14904921</v>
      </c>
      <c r="H61" s="58">
        <v>15973680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7241045</v>
      </c>
      <c r="F65" s="56">
        <v>13921413</v>
      </c>
      <c r="G65" s="56">
        <v>28517783</v>
      </c>
      <c r="H65" s="56">
        <v>20348665</v>
      </c>
      <c r="I65" s="3" t="s">
        <v>88</v>
      </c>
    </row>
    <row r="66" spans="4:9" ht="20.100000000000001" customHeight="1">
      <c r="D66" s="10" t="s">
        <v>110</v>
      </c>
      <c r="E66" s="57">
        <v>6755400</v>
      </c>
      <c r="F66" s="57">
        <v>12895843</v>
      </c>
      <c r="G66" s="57">
        <v>26608032</v>
      </c>
      <c r="H66" s="57">
        <v>18305616</v>
      </c>
      <c r="I66" s="4" t="s">
        <v>89</v>
      </c>
    </row>
    <row r="67" spans="4:9" ht="20.100000000000001" customHeight="1">
      <c r="D67" s="10" t="s">
        <v>132</v>
      </c>
      <c r="E67" s="57">
        <v>485645</v>
      </c>
      <c r="F67" s="57">
        <v>1025570</v>
      </c>
      <c r="G67" s="57">
        <v>1909751</v>
      </c>
      <c r="H67" s="57">
        <v>2043049</v>
      </c>
      <c r="I67" s="4" t="s">
        <v>90</v>
      </c>
    </row>
    <row r="68" spans="4:9" ht="20.100000000000001" customHeight="1">
      <c r="D68" s="10" t="s">
        <v>111</v>
      </c>
      <c r="E68" s="57">
        <v>391351</v>
      </c>
      <c r="F68" s="57">
        <v>484881</v>
      </c>
      <c r="G68" s="57">
        <v>436406</v>
      </c>
      <c r="H68" s="57">
        <v>429109</v>
      </c>
      <c r="I68" s="4" t="s">
        <v>91</v>
      </c>
    </row>
    <row r="69" spans="4:9" ht="20.100000000000001" customHeight="1">
      <c r="D69" s="10" t="s">
        <v>112</v>
      </c>
      <c r="E69" s="57">
        <v>189852</v>
      </c>
      <c r="F69" s="57">
        <v>404579</v>
      </c>
      <c r="G69" s="57">
        <v>565078</v>
      </c>
      <c r="H69" s="57">
        <v>377601</v>
      </c>
      <c r="I69" s="4" t="s">
        <v>92</v>
      </c>
    </row>
    <row r="70" spans="4:9" ht="20.100000000000001" customHeight="1">
      <c r="D70" s="10" t="s">
        <v>113</v>
      </c>
      <c r="E70" s="57">
        <v>174062</v>
      </c>
      <c r="F70" s="57">
        <v>190959</v>
      </c>
      <c r="G70" s="57">
        <v>199140</v>
      </c>
      <c r="H70" s="57">
        <v>208197</v>
      </c>
      <c r="I70" s="4" t="s">
        <v>93</v>
      </c>
    </row>
    <row r="71" spans="4:9" ht="20.100000000000001" customHeight="1">
      <c r="D71" s="10" t="s">
        <v>114</v>
      </c>
      <c r="E71" s="57">
        <v>540000</v>
      </c>
      <c r="F71" s="57">
        <v>414063</v>
      </c>
      <c r="G71" s="57">
        <v>473137</v>
      </c>
      <c r="H71" s="57">
        <v>156650</v>
      </c>
      <c r="I71" s="4" t="s">
        <v>94</v>
      </c>
    </row>
    <row r="72" spans="4:9" ht="20.100000000000001" customHeight="1">
      <c r="D72" s="10" t="s">
        <v>115</v>
      </c>
      <c r="E72" s="57">
        <v>-635558</v>
      </c>
      <c r="F72" s="57">
        <v>-277953</v>
      </c>
      <c r="G72" s="57">
        <v>435130</v>
      </c>
      <c r="H72" s="57">
        <v>1079689</v>
      </c>
      <c r="I72" s="4" t="s">
        <v>95</v>
      </c>
    </row>
    <row r="73" spans="4:9" ht="20.100000000000001" customHeight="1">
      <c r="D73" s="10" t="s">
        <v>116</v>
      </c>
      <c r="E73" s="57">
        <v>138728</v>
      </c>
      <c r="F73" s="57">
        <v>161420</v>
      </c>
      <c r="G73" s="57">
        <v>319873</v>
      </c>
      <c r="H73" s="57">
        <v>146028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116132</v>
      </c>
      <c r="H74" s="57">
        <v>133318</v>
      </c>
      <c r="I74" s="4" t="s">
        <v>64</v>
      </c>
    </row>
    <row r="75" spans="4:9" ht="20.100000000000001" customHeight="1">
      <c r="D75" s="10" t="s">
        <v>123</v>
      </c>
      <c r="E75" s="57">
        <v>-496830</v>
      </c>
      <c r="F75" s="57">
        <v>-116533</v>
      </c>
      <c r="G75" s="57">
        <v>638871</v>
      </c>
      <c r="H75" s="57">
        <v>1092399</v>
      </c>
      <c r="I75" s="4" t="s">
        <v>96</v>
      </c>
    </row>
    <row r="76" spans="4:9" ht="20.100000000000001" customHeight="1">
      <c r="D76" s="10" t="s">
        <v>118</v>
      </c>
      <c r="E76" s="57">
        <v>485847</v>
      </c>
      <c r="F76" s="57">
        <v>689019</v>
      </c>
      <c r="G76" s="57">
        <v>697711</v>
      </c>
      <c r="H76" s="57">
        <v>634098</v>
      </c>
      <c r="I76" s="4" t="s">
        <v>97</v>
      </c>
    </row>
    <row r="77" spans="4:9" ht="20.100000000000001" customHeight="1">
      <c r="D77" s="10" t="s">
        <v>190</v>
      </c>
      <c r="E77" s="57">
        <v>-982677</v>
      </c>
      <c r="F77" s="57">
        <v>-805552</v>
      </c>
      <c r="G77" s="57">
        <v>-58840</v>
      </c>
      <c r="H77" s="57">
        <f>+H75-H76</f>
        <v>458301</v>
      </c>
      <c r="I77" s="50" t="s">
        <v>199</v>
      </c>
    </row>
    <row r="78" spans="4:9" ht="20.100000000000001" customHeight="1">
      <c r="D78" s="10" t="s">
        <v>157</v>
      </c>
      <c r="E78" s="57">
        <v>4146</v>
      </c>
      <c r="F78" s="57">
        <v>0</v>
      </c>
      <c r="G78" s="57">
        <v>51511</v>
      </c>
      <c r="H78" s="57">
        <v>71544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12134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35000</v>
      </c>
      <c r="I81" s="50" t="s">
        <v>196</v>
      </c>
    </row>
    <row r="82" spans="4:9" ht="20.100000000000001" customHeight="1">
      <c r="D82" s="10" t="s">
        <v>187</v>
      </c>
      <c r="E82" s="57">
        <v>-986823</v>
      </c>
      <c r="F82" s="57">
        <v>-805552</v>
      </c>
      <c r="G82" s="57">
        <v>-110351</v>
      </c>
      <c r="H82" s="57">
        <v>339623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-986823</v>
      </c>
      <c r="F84" s="58">
        <v>-805552</v>
      </c>
      <c r="G84" s="58">
        <v>-110351</v>
      </c>
      <c r="H84" s="58">
        <v>339623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82113</v>
      </c>
      <c r="F88" s="56">
        <v>188596</v>
      </c>
      <c r="G88" s="56">
        <v>44521</v>
      </c>
      <c r="H88" s="56">
        <v>10754</v>
      </c>
      <c r="I88" s="3" t="s">
        <v>16</v>
      </c>
    </row>
    <row r="89" spans="4:9" ht="20.100000000000001" customHeight="1">
      <c r="D89" s="10" t="s">
        <v>43</v>
      </c>
      <c r="E89" s="57">
        <v>2906458</v>
      </c>
      <c r="F89" s="57">
        <v>1126071</v>
      </c>
      <c r="G89" s="57">
        <v>1647182</v>
      </c>
      <c r="H89" s="57">
        <v>287515</v>
      </c>
      <c r="I89" s="4" t="s">
        <v>17</v>
      </c>
    </row>
    <row r="90" spans="4:9" ht="20.100000000000001" customHeight="1">
      <c r="D90" s="10" t="s">
        <v>44</v>
      </c>
      <c r="E90" s="57">
        <v>125880</v>
      </c>
      <c r="F90" s="57">
        <v>-24744</v>
      </c>
      <c r="G90" s="57">
        <v>36494</v>
      </c>
      <c r="H90" s="57">
        <v>-459053</v>
      </c>
      <c r="I90" s="4" t="s">
        <v>18</v>
      </c>
    </row>
    <row r="91" spans="4:9" ht="20.100000000000001" customHeight="1">
      <c r="D91" s="10" t="s">
        <v>45</v>
      </c>
      <c r="E91" s="57">
        <v>-2359350</v>
      </c>
      <c r="F91" s="57">
        <v>-1207810</v>
      </c>
      <c r="G91" s="57">
        <v>-1539601</v>
      </c>
      <c r="H91" s="57">
        <v>205305</v>
      </c>
      <c r="I91" s="4" t="s">
        <v>19</v>
      </c>
    </row>
    <row r="92" spans="4:9" ht="20.100000000000001" customHeight="1">
      <c r="D92" s="21" t="s">
        <v>47</v>
      </c>
      <c r="E92" s="58">
        <v>755101</v>
      </c>
      <c r="F92" s="58">
        <v>82113</v>
      </c>
      <c r="G92" s="58">
        <v>188596</v>
      </c>
      <c r="H92" s="58">
        <v>44521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24.1355</v>
      </c>
      <c r="F96" s="22">
        <f>+F8*100/F10</f>
        <v>1.7143999999999999</v>
      </c>
      <c r="G96" s="22">
        <f>+G8*100/G10</f>
        <v>25.675133333333335</v>
      </c>
      <c r="H96" s="22">
        <f>+H8*100/H10</f>
        <v>3.4451999999999998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-0.24670575</v>
      </c>
      <c r="F97" s="13">
        <f>+F84/F10</f>
        <v>-0.26851733333333333</v>
      </c>
      <c r="G97" s="13">
        <f>+G84/G10</f>
        <v>-3.6783666666666666E-2</v>
      </c>
      <c r="H97" s="13">
        <f>+H84/H10</f>
        <v>0.11320766666666666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0.1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1.2476004999999999</v>
      </c>
      <c r="F99" s="13">
        <f>+F59/F10</f>
        <v>1.3940079999999999</v>
      </c>
      <c r="G99" s="13">
        <f>+G59/G10</f>
        <v>1.6320223333333332</v>
      </c>
      <c r="H99" s="13">
        <f>+H59/H10</f>
        <v>1.7323233333333334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-8.7148353858797378</v>
      </c>
      <c r="F100" s="13">
        <f>+F11/F84</f>
        <v>-9.049695115895684</v>
      </c>
      <c r="G100" s="13">
        <f>+G11/G84</f>
        <v>-77.20818116736595</v>
      </c>
      <c r="H100" s="13">
        <f>+H11/H84</f>
        <v>11.924987412513287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7.4074074074074074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88.333240092691014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1.723308062156115</v>
      </c>
      <c r="F103" s="23">
        <f>+F11/F59</f>
        <v>1.7431750750354373</v>
      </c>
      <c r="G103" s="23">
        <f>+G11/G59</f>
        <v>1.7401722647994808</v>
      </c>
      <c r="H103" s="23">
        <f>+H11/H59</f>
        <v>0.77930024610494186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6.7068358227300067</v>
      </c>
      <c r="F105" s="30">
        <f>+F67*100/F65</f>
        <v>7.3668527756485638</v>
      </c>
      <c r="G105" s="30">
        <f>+G67*100/G65</f>
        <v>6.6967021945569893</v>
      </c>
      <c r="H105" s="30">
        <f>+H67*100/H65</f>
        <v>10.04021148316118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-6.8613024777501037</v>
      </c>
      <c r="F106" s="31">
        <f>+F75*100/F65</f>
        <v>-0.83707738575100099</v>
      </c>
      <c r="G106" s="31">
        <f>+G75*100/G65</f>
        <v>2.2402547911946731</v>
      </c>
      <c r="H106" s="31">
        <f>+H75*100/H65</f>
        <v>5.368406232055027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-13.628184882154441</v>
      </c>
      <c r="F107" s="31">
        <f>+F82*100/F65</f>
        <v>-5.7864241223214909</v>
      </c>
      <c r="G107" s="31">
        <f>+G82*100/G65</f>
        <v>-0.38695504485744914</v>
      </c>
      <c r="H107" s="31">
        <f>+H82*100/H65</f>
        <v>1.6690185818086838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-4.9837721202788066</v>
      </c>
      <c r="F108" s="31">
        <f>(F82+F76)*100/F30</f>
        <v>-0.86750134629348319</v>
      </c>
      <c r="G108" s="31">
        <f>(G82+G76)*100/G30</f>
        <v>3.9407119299726578</v>
      </c>
      <c r="H108" s="31">
        <f>(H82+H76)*100/H30</f>
        <v>6.0957838143746459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-19.774418974663764</v>
      </c>
      <c r="F109" s="29">
        <f>+F84*100/F59</f>
        <v>-19.262251962207774</v>
      </c>
      <c r="G109" s="29">
        <f>+G84*100/G59</f>
        <v>-2.2538703003860037</v>
      </c>
      <c r="H109" s="29">
        <f>+H84*100/H59</f>
        <v>6.5350194440221898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50.354854610632856</v>
      </c>
      <c r="F111" s="22">
        <f>+F43*100/F30</f>
        <v>68.867947703812163</v>
      </c>
      <c r="G111" s="22">
        <f>+G43*100/G30</f>
        <v>67.151338809511302</v>
      </c>
      <c r="H111" s="22">
        <f>+H43*100/H30</f>
        <v>67.465418112795547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49.645145389367144</v>
      </c>
      <c r="F112" s="13">
        <f>+F59*100/F30</f>
        <v>31.13205229618784</v>
      </c>
      <c r="G112" s="13">
        <f>+G59*100/G30</f>
        <v>32.848661190488698</v>
      </c>
      <c r="H112" s="13">
        <f>+H59*100/H30</f>
        <v>32.534581887204453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-1.0226058820986854</v>
      </c>
      <c r="F113" s="23">
        <f>+F75/F76</f>
        <v>-0.16912886291960019</v>
      </c>
      <c r="G113" s="23">
        <f>+G75/G76</f>
        <v>0.91566708852232515</v>
      </c>
      <c r="H113" s="23">
        <f>+H75/H76</f>
        <v>1.722760519667307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0.72034824408123843</v>
      </c>
      <c r="F115" s="22">
        <f>+F65/F30</f>
        <v>1.0363454574933795</v>
      </c>
      <c r="G115" s="22">
        <f>+G65/G30</f>
        <v>1.9133132607680376</v>
      </c>
      <c r="H115" s="22">
        <f>+H65/H30</f>
        <v>1.2738871067906707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4.9342389489679794</v>
      </c>
      <c r="F116" s="13">
        <f>+F65/F28</f>
        <v>8.8046291711017375</v>
      </c>
      <c r="G116" s="13">
        <f>+G65/G28</f>
        <v>16.37958033539396</v>
      </c>
      <c r="H116" s="13">
        <f>+H65/H28</f>
        <v>10.757655618243643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2.4015211639992291</v>
      </c>
      <c r="F117" s="23">
        <f>+F65/F120</f>
        <v>6.9813013389499021</v>
      </c>
      <c r="G117" s="23">
        <f>+G65/G120</f>
        <v>11.218957814698134</v>
      </c>
      <c r="H117" s="23">
        <f>+H65/H120</f>
        <v>8.0288160684707641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1.5956823568482241</v>
      </c>
      <c r="F119" s="59">
        <f>+F23/F39</f>
        <v>1.2155514868739619</v>
      </c>
      <c r="G119" s="59">
        <f>+G23/G39</f>
        <v>1.2539679367887673</v>
      </c>
      <c r="H119" s="59">
        <f>+H23/H39</f>
        <v>1.2351788254485832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3015191</v>
      </c>
      <c r="F120" s="58">
        <f>+F23-F39</f>
        <v>1994100</v>
      </c>
      <c r="G120" s="58">
        <f>+G23-G39</f>
        <v>2541928</v>
      </c>
      <c r="H120" s="58">
        <f>+H23-H39</f>
        <v>2534454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2012-05-17T10:15:41Z</dcterms:modified>
</cp:coreProperties>
</file>